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G:\My Drive\22-09-2564\3.งานกลุ่มอำนวยการ 2564\4.ITA\2565\6.การลงระบบ ITA2565\ข้อ 11 รายงานกำกับติดตาม\"/>
    </mc:Choice>
  </mc:AlternateContent>
  <xr:revisionPtr revIDLastSave="0" documentId="13_ncr:1_{3F17FDDD-087C-40DF-BA18-2651E6C12DAF}" xr6:coauthVersionLast="43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งป.302" sheetId="4" r:id="rId1"/>
  </sheets>
  <definedNames>
    <definedName name="_xlnm.Print_Titles" localSheetId="0">สงป.302!$9:$10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" i="4" l="1"/>
  <c r="C18" i="4"/>
  <c r="C19" i="4"/>
  <c r="C20" i="4"/>
  <c r="C21" i="4"/>
  <c r="C22" i="4"/>
  <c r="C23" i="4"/>
  <c r="C24" i="4"/>
  <c r="B17" i="4"/>
  <c r="B18" i="4"/>
  <c r="B19" i="4"/>
  <c r="B20" i="4"/>
  <c r="B21" i="4"/>
  <c r="B22" i="4"/>
  <c r="B23" i="4"/>
  <c r="B24" i="4"/>
  <c r="C16" i="4"/>
  <c r="B16" i="4"/>
  <c r="E15" i="4" l="1"/>
  <c r="K39" i="4" l="1"/>
  <c r="J39" i="4"/>
  <c r="I39" i="4"/>
  <c r="H39" i="4"/>
  <c r="I15" i="4"/>
  <c r="H15" i="4"/>
  <c r="B15" i="4"/>
  <c r="B42" i="4" s="1"/>
  <c r="K15" i="4" l="1"/>
  <c r="K42" i="4" s="1"/>
  <c r="I42" i="4"/>
  <c r="D39" i="4"/>
  <c r="E39" i="4"/>
  <c r="E42" i="4" s="1"/>
  <c r="F39" i="4"/>
  <c r="G39" i="4"/>
  <c r="H42" i="4"/>
  <c r="C15" i="4" l="1"/>
  <c r="C42" i="4" s="1"/>
  <c r="G15" i="4"/>
  <c r="G42" i="4" s="1"/>
  <c r="J15" i="4" l="1"/>
  <c r="J42" i="4" s="1"/>
  <c r="D15" i="4" l="1"/>
  <c r="D42" i="4" s="1"/>
  <c r="F15" i="4"/>
  <c r="F42" i="4" s="1"/>
</calcChain>
</file>

<file path=xl/sharedStrings.xml><?xml version="1.0" encoding="utf-8"?>
<sst xmlns="http://schemas.openxmlformats.org/spreadsheetml/2006/main" count="73" uniqueCount="61">
  <si>
    <t>ประเภทรายจ่าย</t>
  </si>
  <si>
    <t xml:space="preserve">1. งบบุคลากร                          </t>
  </si>
  <si>
    <t>2. งบดำเนินงาน</t>
  </si>
  <si>
    <t>แบบ สงป. 302</t>
  </si>
  <si>
    <t xml:space="preserve">    4.1 เงินอุดหนุนทั่วไป</t>
  </si>
  <si>
    <t xml:space="preserve">    3.2 ที่ดิน</t>
  </si>
  <si>
    <t xml:space="preserve">    3.3 สิ่งก่อสร้าง</t>
  </si>
  <si>
    <t>5. งบรายจ่ายอื่น</t>
  </si>
  <si>
    <t xml:space="preserve">    4.2 เงินอุดหนุนเฉพาะกิจ</t>
  </si>
  <si>
    <t xml:space="preserve">    3.1 ครุภัณฑ์</t>
  </si>
  <si>
    <t>รวมทั้งสิ้น</t>
  </si>
  <si>
    <t>แผน</t>
  </si>
  <si>
    <t>ผล</t>
  </si>
  <si>
    <t>3. งบลงทุน</t>
  </si>
  <si>
    <t xml:space="preserve">4. งบเงินอุดหนุน </t>
  </si>
  <si>
    <t xml:space="preserve">    รวมเงินงบประมาณ (1+2+3+4+5)</t>
  </si>
  <si>
    <t xml:space="preserve">    เงินนอกงบประมาณ</t>
  </si>
  <si>
    <t xml:space="preserve">   เงินงบประมาณที่กันไว้เบิกเหลื่อมปีที่ผ่านมา</t>
  </si>
  <si>
    <t>ไตรมาส 3 (เม.ย - มิ.ย.)</t>
  </si>
  <si>
    <t>ไตรมาส 4 (ก.ค. - ก.ย.)</t>
  </si>
  <si>
    <t>ไตรมาส 2 (ม.ค. - มี.ค.)</t>
  </si>
  <si>
    <t>ไตรมาส 1 (ต.ค. - ธ.ค.)</t>
  </si>
  <si>
    <t>รายการ</t>
  </si>
  <si>
    <t>รหัส</t>
  </si>
  <si>
    <t>แผนงบประมาณ :  ......................................................................................</t>
  </si>
  <si>
    <t>เป้าหมายการให้บริการกระทรวง : …………………………….........................................</t>
  </si>
  <si>
    <t>ผลผลิต/โครงการ :  ...................................................................................</t>
  </si>
  <si>
    <t>งบส่วนราขการ/รัฐวิสาหกิจ</t>
  </si>
  <si>
    <t xml:space="preserve">    1.1 เงินเดือนและค่าจ้างประจำ</t>
  </si>
  <si>
    <t xml:space="preserve">    1.2 ค่าตอบแทนพนักงานราชการ</t>
  </si>
  <si>
    <t xml:space="preserve">    1.3 ค่าจ้างชั่วคราว</t>
  </si>
  <si>
    <t xml:space="preserve">    2.1 ค่าตอบแทน ใช้สอยและวัสดุ</t>
  </si>
  <si>
    <t xml:space="preserve">    2.2 ค่าสาธารณูปโภค</t>
  </si>
  <si>
    <t>งบกลาง รายการ.................................................................</t>
  </si>
  <si>
    <t xml:space="preserve">          รายการ....................................................................................</t>
  </si>
  <si>
    <t xml:space="preserve"> </t>
  </si>
  <si>
    <t xml:space="preserve">    2.3  ค่าเช่ารถยนต์</t>
  </si>
  <si>
    <t xml:space="preserve">          รายการโครงการ</t>
  </si>
  <si>
    <t xml:space="preserve">    2.8 รายการค่าเช่าบ้าน </t>
  </si>
  <si>
    <t>กระทรวง : ศึกษาธิการ</t>
  </si>
  <si>
    <t>ส่วนราชการ/รัฐวิสาหกิจ : สำนักงานศึกษาธิการจังหวัดเชียงราย</t>
  </si>
  <si>
    <t xml:space="preserve">    2.4  ค่าเช่าสำนักงาน</t>
  </si>
  <si>
    <t xml:space="preserve">    2.5 ค่าบริการอินเตอร์เน็ตสำนักงาน</t>
  </si>
  <si>
    <t xml:space="preserve">    2.6 ค่าใช้จ่ายการประชุม กศจ./อกศจ.</t>
  </si>
  <si>
    <t xml:space="preserve">    2.8 ค่าใช้จ่ายโครงการตรวจติดตามการใช้จ่ายเงินอุดหนุนทุกประเภทและการจัดการศึกษาโรงเรียนเอกชน</t>
  </si>
  <si>
    <t xml:space="preserve">    2.9 รายการผูกพันธ์ค่าเช่ารถยนต์ปฏิบัติการของศูนย์เสมารักษ์</t>
  </si>
  <si>
    <t xml:space="preserve">          รายการโครงการ................................................................</t>
  </si>
  <si>
    <t xml:space="preserve">          รายการ....(ครุภัณฑ์ ที่ดิน และสิ่งก่อสร้าง)...................</t>
  </si>
  <si>
    <t xml:space="preserve">          รายการ....(ครุภัณฑ์ ที่ดิน และสิ่งก่อสร้าง)......................</t>
  </si>
  <si>
    <t xml:space="preserve">          รายการ....(ครุภัณฑ์ ที่ดิน และสิ่งก่อสร้าง).....................</t>
  </si>
  <si>
    <t xml:space="preserve">                      หน่วย : ล้านบาท (ทศนิยม 3 ตำแหน่ง)</t>
  </si>
  <si>
    <t xml:space="preserve">                       สำนักงบประมาณ   สำนักนายกรัฐมนตรี</t>
  </si>
  <si>
    <t xml:space="preserve">                   จัดทำแผน      </t>
  </si>
  <si>
    <t>2.10 จัดสอบผู้ช่วยกรณีพิเศษ</t>
  </si>
  <si>
    <t>2.11 จัดสอบ 38 ค.(2)ระดับปฏิบัติการ</t>
  </si>
  <si>
    <t>2.12 จัดสอบ 38 ค.(2)ระดับปฏิบัติงาน</t>
  </si>
  <si>
    <r>
      <t xml:space="preserve">             </t>
    </r>
    <r>
      <rPr>
        <b/>
        <sz val="14"/>
        <rFont val="Wingdings 2"/>
        <family val="1"/>
        <charset val="2"/>
      </rPr>
      <t>R</t>
    </r>
    <r>
      <rPr>
        <b/>
        <sz val="14"/>
        <rFont val="Angsana New"/>
        <family val="1"/>
        <charset val="222"/>
      </rPr>
      <t xml:space="preserve">    รายงานไตรมาส 1-4</t>
    </r>
  </si>
  <si>
    <t>แบบจัดทำแผน/รายงานผลการใช้จ่ายงบประมาณตามผลผลิต/โครงการ จำแนกตามงบรายจ่าย ปีงบประมาณ พ.ศ. 2565</t>
  </si>
  <si>
    <t xml:space="preserve">ผู้รายงาน :   …นางสาวธัญชญากาญจน์ กันทะวงค์..... </t>
  </si>
  <si>
    <t>ตำแหน่ง : …นักวิชาการเงินและบัญชีปฏิบัติการ……......</t>
  </si>
  <si>
    <t>วัน/เดือน/ปี  : ……-1/4/65…………โทร : …053719481..........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</si>
</sst>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(* #,##0.000_);_(* \(#,##0.000\);_(* &quot;-&quot;??_);_(@_)"/>
  </numFmts>
  <fonts count="18" x14ac:knownFonts="1">
    <font>
      <sz val="14"/>
      <name val="Cordia New"/>
      <charset val="222"/>
    </font>
    <font>
      <sz val="14"/>
      <name val="IrisUPC"/>
      <family val="2"/>
      <charset val="222"/>
    </font>
    <font>
      <b/>
      <sz val="14"/>
      <name val="IrisUPC"/>
      <family val="2"/>
      <charset val="222"/>
    </font>
    <font>
      <sz val="8"/>
      <name val="Cordia New"/>
      <charset val="222"/>
    </font>
    <font>
      <sz val="20"/>
      <name val="IrisUPC"/>
      <family val="2"/>
      <charset val="222"/>
    </font>
    <font>
      <b/>
      <sz val="16"/>
      <name val="Angsana New"/>
      <family val="1"/>
    </font>
    <font>
      <sz val="16"/>
      <name val="Angsana New"/>
      <family val="1"/>
    </font>
    <font>
      <b/>
      <sz val="14"/>
      <color rgb="FFFF0000"/>
      <name val="IrisUPC"/>
      <family val="2"/>
      <charset val="222"/>
    </font>
    <font>
      <sz val="14"/>
      <name val="Cordia New"/>
      <charset val="222"/>
    </font>
    <font>
      <sz val="12"/>
      <name val="Angsana New"/>
      <family val="1"/>
      <charset val="222"/>
    </font>
    <font>
      <sz val="14"/>
      <name val="Angsana New"/>
      <family val="1"/>
      <charset val="222"/>
    </font>
    <font>
      <b/>
      <sz val="14"/>
      <name val="Angsana New"/>
      <family val="1"/>
      <charset val="222"/>
    </font>
    <font>
      <b/>
      <sz val="14"/>
      <name val="Wingdings 2"/>
      <family val="1"/>
      <charset val="2"/>
    </font>
    <font>
      <sz val="14"/>
      <name val="TH SarabunPSK"/>
      <family val="2"/>
    </font>
    <font>
      <sz val="20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6" fillId="0" borderId="0" xfId="0" applyFont="1" applyBorder="1"/>
    <xf numFmtId="0" fontId="1" fillId="0" borderId="0" xfId="0" applyFont="1" applyFill="1"/>
    <xf numFmtId="0" fontId="1" fillId="0" borderId="0" xfId="0" applyFont="1" applyFill="1" applyBorder="1"/>
    <xf numFmtId="0" fontId="0" fillId="0" borderId="0" xfId="0" applyFill="1"/>
    <xf numFmtId="0" fontId="7" fillId="0" borderId="0" xfId="0" applyFont="1" applyFill="1"/>
    <xf numFmtId="4" fontId="7" fillId="0" borderId="0" xfId="0" applyNumberFormat="1" applyFont="1" applyFill="1"/>
    <xf numFmtId="0" fontId="2" fillId="0" borderId="0" xfId="0" applyFont="1" applyFill="1" applyBorder="1"/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1" fillId="4" borderId="7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1" fillId="4" borderId="10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1" fillId="5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3" fillId="0" borderId="0" xfId="0" applyFont="1" applyFill="1"/>
    <xf numFmtId="0" fontId="13" fillId="0" borderId="0" xfId="0" applyFont="1" applyFill="1" applyBorder="1"/>
    <xf numFmtId="4" fontId="15" fillId="0" borderId="0" xfId="0" applyNumberFormat="1" applyFont="1" applyFill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87" fontId="11" fillId="4" borderId="2" xfId="0" applyNumberFormat="1" applyFont="1" applyFill="1" applyBorder="1" applyAlignment="1">
      <alignment vertical="center"/>
    </xf>
    <xf numFmtId="188" fontId="11" fillId="4" borderId="2" xfId="0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4" fontId="11" fillId="0" borderId="7" xfId="0" applyNumberFormat="1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4" fontId="11" fillId="4" borderId="2" xfId="0" applyNumberFormat="1" applyFont="1" applyFill="1" applyBorder="1" applyAlignment="1">
      <alignment vertical="center"/>
    </xf>
    <xf numFmtId="4" fontId="11" fillId="4" borderId="3" xfId="0" applyNumberFormat="1" applyFont="1" applyFill="1" applyBorder="1" applyAlignment="1">
      <alignment vertical="center"/>
    </xf>
    <xf numFmtId="4" fontId="11" fillId="0" borderId="8" xfId="0" applyNumberFormat="1" applyFont="1" applyFill="1" applyBorder="1" applyAlignment="1">
      <alignment vertical="center"/>
    </xf>
    <xf numFmtId="4" fontId="11" fillId="4" borderId="7" xfId="0" applyNumberFormat="1" applyFont="1" applyFill="1" applyBorder="1" applyAlignment="1">
      <alignment vertical="center"/>
    </xf>
    <xf numFmtId="4" fontId="10" fillId="0" borderId="2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4" fontId="11" fillId="0" borderId="9" xfId="0" applyNumberFormat="1" applyFont="1" applyFill="1" applyBorder="1" applyAlignment="1">
      <alignment vertical="center"/>
    </xf>
    <xf numFmtId="4" fontId="11" fillId="0" borderId="5" xfId="0" applyNumberFormat="1" applyFont="1" applyFill="1" applyBorder="1" applyAlignment="1">
      <alignment vertical="center"/>
    </xf>
    <xf numFmtId="187" fontId="11" fillId="0" borderId="2" xfId="0" applyNumberFormat="1" applyFont="1" applyFill="1" applyBorder="1" applyAlignment="1">
      <alignment vertical="center"/>
    </xf>
    <xf numFmtId="2" fontId="11" fillId="0" borderId="2" xfId="0" applyNumberFormat="1" applyFont="1" applyFill="1" applyBorder="1" applyAlignment="1">
      <alignment vertical="center"/>
    </xf>
    <xf numFmtId="43" fontId="11" fillId="0" borderId="2" xfId="1" applyFont="1" applyFill="1" applyBorder="1" applyAlignment="1">
      <alignment vertical="center"/>
    </xf>
    <xf numFmtId="188" fontId="11" fillId="0" borderId="5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188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3" fontId="11" fillId="4" borderId="2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right" vertical="center"/>
    </xf>
    <xf numFmtId="188" fontId="11" fillId="0" borderId="2" xfId="0" applyNumberFormat="1" applyFont="1" applyFill="1" applyBorder="1" applyAlignment="1">
      <alignment vertical="center"/>
    </xf>
    <xf numFmtId="187" fontId="11" fillId="6" borderId="2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horizontal="right" vertical="center"/>
    </xf>
    <xf numFmtId="4" fontId="11" fillId="0" borderId="6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left" vertical="center" wrapText="1"/>
    </xf>
    <xf numFmtId="4" fontId="11" fillId="0" borderId="2" xfId="0" applyNumberFormat="1" applyFont="1" applyBorder="1"/>
    <xf numFmtId="4" fontId="17" fillId="0" borderId="4" xfId="1" applyNumberFormat="1" applyFont="1" applyFill="1" applyBorder="1" applyAlignment="1">
      <alignment vertical="center"/>
    </xf>
    <xf numFmtId="4" fontId="17" fillId="0" borderId="2" xfId="1" applyNumberFormat="1" applyFont="1" applyFill="1" applyBorder="1" applyAlignment="1">
      <alignment vertical="center"/>
    </xf>
    <xf numFmtId="43" fontId="13" fillId="0" borderId="0" xfId="0" applyNumberFormat="1" applyFont="1" applyFill="1"/>
    <xf numFmtId="0" fontId="14" fillId="0" borderId="0" xfId="0" applyFont="1" applyFill="1"/>
    <xf numFmtId="0" fontId="15" fillId="0" borderId="0" xfId="0" applyFont="1" applyFill="1" applyBorder="1" applyAlignment="1"/>
    <xf numFmtId="0" fontId="13" fillId="0" borderId="0" xfId="0" applyFont="1" applyFill="1" applyBorder="1" applyAlignment="1"/>
    <xf numFmtId="4" fontId="16" fillId="0" borderId="0" xfId="0" applyNumberFormat="1" applyFont="1" applyFill="1"/>
    <xf numFmtId="0" fontId="11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</xdr:colOff>
      <xdr:row>5</xdr:row>
      <xdr:rowOff>38100</xdr:rowOff>
    </xdr:from>
    <xdr:to>
      <xdr:col>2</xdr:col>
      <xdr:colOff>205740</xdr:colOff>
      <xdr:row>5</xdr:row>
      <xdr:rowOff>160020</xdr:rowOff>
    </xdr:to>
    <xdr:sp macro="" textlink="">
      <xdr:nvSpPr>
        <xdr:cNvPr id="6084" name="Rectangle 84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>
          <a:spLocks noChangeArrowheads="1"/>
        </xdr:cNvSpPr>
      </xdr:nvSpPr>
      <xdr:spPr bwMode="auto">
        <a:xfrm>
          <a:off x="3649980" y="1211580"/>
          <a:ext cx="16002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45720</xdr:colOff>
      <xdr:row>4</xdr:row>
      <xdr:rowOff>45720</xdr:rowOff>
    </xdr:from>
    <xdr:to>
      <xdr:col>2</xdr:col>
      <xdr:colOff>205740</xdr:colOff>
      <xdr:row>4</xdr:row>
      <xdr:rowOff>167640</xdr:rowOff>
    </xdr:to>
    <xdr:sp macro="" textlink="">
      <xdr:nvSpPr>
        <xdr:cNvPr id="6085" name="Rectangle 86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>
          <a:spLocks noChangeArrowheads="1"/>
        </xdr:cNvSpPr>
      </xdr:nvSpPr>
      <xdr:spPr bwMode="auto">
        <a:xfrm>
          <a:off x="3649980" y="998220"/>
          <a:ext cx="16002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699135</xdr:colOff>
      <xdr:row>4</xdr:row>
      <xdr:rowOff>45720</xdr:rowOff>
    </xdr:from>
    <xdr:to>
      <xdr:col>7</xdr:col>
      <xdr:colOff>866775</xdr:colOff>
      <xdr:row>4</xdr:row>
      <xdr:rowOff>167640</xdr:rowOff>
    </xdr:to>
    <xdr:sp macro="" textlink="">
      <xdr:nvSpPr>
        <xdr:cNvPr id="6086" name="Rectangle 164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>
          <a:spLocks noChangeArrowheads="1"/>
        </xdr:cNvSpPr>
      </xdr:nvSpPr>
      <xdr:spPr bwMode="auto">
        <a:xfrm>
          <a:off x="9100185" y="1007745"/>
          <a:ext cx="16764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457200</xdr:colOff>
      <xdr:row>4</xdr:row>
      <xdr:rowOff>45720</xdr:rowOff>
    </xdr:from>
    <xdr:to>
      <xdr:col>9</xdr:col>
      <xdr:colOff>617220</xdr:colOff>
      <xdr:row>4</xdr:row>
      <xdr:rowOff>175260</xdr:rowOff>
    </xdr:to>
    <xdr:sp macro="" textlink="">
      <xdr:nvSpPr>
        <xdr:cNvPr id="6087" name="Rectangle 176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>
          <a:spLocks noChangeArrowheads="1"/>
        </xdr:cNvSpPr>
      </xdr:nvSpPr>
      <xdr:spPr bwMode="auto">
        <a:xfrm>
          <a:off x="10677525" y="1007745"/>
          <a:ext cx="16002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243840</xdr:colOff>
      <xdr:row>4</xdr:row>
      <xdr:rowOff>45720</xdr:rowOff>
    </xdr:from>
    <xdr:to>
      <xdr:col>2</xdr:col>
      <xdr:colOff>403860</xdr:colOff>
      <xdr:row>4</xdr:row>
      <xdr:rowOff>167640</xdr:rowOff>
    </xdr:to>
    <xdr:sp macro="" textlink="">
      <xdr:nvSpPr>
        <xdr:cNvPr id="6089" name="Rectangle 180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>
          <a:spLocks noChangeArrowheads="1"/>
        </xdr:cNvSpPr>
      </xdr:nvSpPr>
      <xdr:spPr bwMode="auto">
        <a:xfrm>
          <a:off x="3848100" y="998220"/>
          <a:ext cx="16002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243840</xdr:colOff>
      <xdr:row>5</xdr:row>
      <xdr:rowOff>38100</xdr:rowOff>
    </xdr:from>
    <xdr:to>
      <xdr:col>2</xdr:col>
      <xdr:colOff>403860</xdr:colOff>
      <xdr:row>5</xdr:row>
      <xdr:rowOff>160020</xdr:rowOff>
    </xdr:to>
    <xdr:sp macro="" textlink="">
      <xdr:nvSpPr>
        <xdr:cNvPr id="6090" name="Rectangle 181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>
          <a:spLocks noChangeArrowheads="1"/>
        </xdr:cNvSpPr>
      </xdr:nvSpPr>
      <xdr:spPr bwMode="auto">
        <a:xfrm>
          <a:off x="3848100" y="1211580"/>
          <a:ext cx="16002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457200</xdr:colOff>
      <xdr:row>5</xdr:row>
      <xdr:rowOff>38100</xdr:rowOff>
    </xdr:from>
    <xdr:to>
      <xdr:col>2</xdr:col>
      <xdr:colOff>617220</xdr:colOff>
      <xdr:row>5</xdr:row>
      <xdr:rowOff>160020</xdr:rowOff>
    </xdr:to>
    <xdr:sp macro="" textlink="">
      <xdr:nvSpPr>
        <xdr:cNvPr id="6091" name="Rectangle 183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>
          <a:spLocks noChangeArrowheads="1"/>
        </xdr:cNvSpPr>
      </xdr:nvSpPr>
      <xdr:spPr bwMode="auto">
        <a:xfrm>
          <a:off x="4061460" y="1211580"/>
          <a:ext cx="16002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662940</xdr:colOff>
      <xdr:row>5</xdr:row>
      <xdr:rowOff>38100</xdr:rowOff>
    </xdr:from>
    <xdr:to>
      <xdr:col>3</xdr:col>
      <xdr:colOff>24848</xdr:colOff>
      <xdr:row>5</xdr:row>
      <xdr:rowOff>165653</xdr:rowOff>
    </xdr:to>
    <xdr:sp macro="" textlink="">
      <xdr:nvSpPr>
        <xdr:cNvPr id="6092" name="Rectangle 184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>
          <a:spLocks noChangeArrowheads="1"/>
        </xdr:cNvSpPr>
      </xdr:nvSpPr>
      <xdr:spPr bwMode="auto">
        <a:xfrm>
          <a:off x="4671723" y="1214230"/>
          <a:ext cx="206734" cy="12755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699135</xdr:colOff>
      <xdr:row>5</xdr:row>
      <xdr:rowOff>45720</xdr:rowOff>
    </xdr:from>
    <xdr:to>
      <xdr:col>7</xdr:col>
      <xdr:colOff>866775</xdr:colOff>
      <xdr:row>5</xdr:row>
      <xdr:rowOff>167640</xdr:rowOff>
    </xdr:to>
    <xdr:sp macro="" textlink="">
      <xdr:nvSpPr>
        <xdr:cNvPr id="6093" name="Rectangle 186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>
          <a:spLocks noChangeArrowheads="1"/>
        </xdr:cNvSpPr>
      </xdr:nvSpPr>
      <xdr:spPr bwMode="auto">
        <a:xfrm>
          <a:off x="9100185" y="1226820"/>
          <a:ext cx="16764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699135</xdr:colOff>
      <xdr:row>6</xdr:row>
      <xdr:rowOff>45720</xdr:rowOff>
    </xdr:from>
    <xdr:to>
      <xdr:col>7</xdr:col>
      <xdr:colOff>866775</xdr:colOff>
      <xdr:row>6</xdr:row>
      <xdr:rowOff>167640</xdr:rowOff>
    </xdr:to>
    <xdr:sp macro="" textlink="">
      <xdr:nvSpPr>
        <xdr:cNvPr id="6094" name="Rectangle 187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>
          <a:spLocks noChangeArrowheads="1"/>
        </xdr:cNvSpPr>
      </xdr:nvSpPr>
      <xdr:spPr bwMode="auto">
        <a:xfrm>
          <a:off x="9100185" y="1445895"/>
          <a:ext cx="16764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912495</xdr:colOff>
      <xdr:row>4</xdr:row>
      <xdr:rowOff>45720</xdr:rowOff>
    </xdr:from>
    <xdr:to>
      <xdr:col>8</xdr:col>
      <xdr:colOff>302895</xdr:colOff>
      <xdr:row>4</xdr:row>
      <xdr:rowOff>167640</xdr:rowOff>
    </xdr:to>
    <xdr:sp macro="" textlink="">
      <xdr:nvSpPr>
        <xdr:cNvPr id="6095" name="Rectangle 188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>
          <a:spLocks noChangeArrowheads="1"/>
        </xdr:cNvSpPr>
      </xdr:nvSpPr>
      <xdr:spPr bwMode="auto">
        <a:xfrm>
          <a:off x="9313545" y="1007745"/>
          <a:ext cx="32385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912495</xdr:colOff>
      <xdr:row>5</xdr:row>
      <xdr:rowOff>45720</xdr:rowOff>
    </xdr:from>
    <xdr:to>
      <xdr:col>8</xdr:col>
      <xdr:colOff>302895</xdr:colOff>
      <xdr:row>5</xdr:row>
      <xdr:rowOff>167640</xdr:rowOff>
    </xdr:to>
    <xdr:sp macro="" textlink="">
      <xdr:nvSpPr>
        <xdr:cNvPr id="6096" name="Rectangle 189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>
          <a:spLocks noChangeArrowheads="1"/>
        </xdr:cNvSpPr>
      </xdr:nvSpPr>
      <xdr:spPr bwMode="auto">
        <a:xfrm>
          <a:off x="9313545" y="1226820"/>
          <a:ext cx="32385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912495</xdr:colOff>
      <xdr:row>6</xdr:row>
      <xdr:rowOff>45720</xdr:rowOff>
    </xdr:from>
    <xdr:to>
      <xdr:col>8</xdr:col>
      <xdr:colOff>302895</xdr:colOff>
      <xdr:row>6</xdr:row>
      <xdr:rowOff>167640</xdr:rowOff>
    </xdr:to>
    <xdr:sp macro="" textlink="">
      <xdr:nvSpPr>
        <xdr:cNvPr id="6097" name="Rectangle 190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>
          <a:spLocks noChangeArrowheads="1"/>
        </xdr:cNvSpPr>
      </xdr:nvSpPr>
      <xdr:spPr bwMode="auto">
        <a:xfrm>
          <a:off x="9313545" y="1445895"/>
          <a:ext cx="32385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340995</xdr:colOff>
      <xdr:row>4</xdr:row>
      <xdr:rowOff>45720</xdr:rowOff>
    </xdr:from>
    <xdr:to>
      <xdr:col>8</xdr:col>
      <xdr:colOff>508635</xdr:colOff>
      <xdr:row>4</xdr:row>
      <xdr:rowOff>167640</xdr:rowOff>
    </xdr:to>
    <xdr:sp macro="" textlink="">
      <xdr:nvSpPr>
        <xdr:cNvPr id="6098" name="Rectangle 191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>
          <a:spLocks noChangeArrowheads="1"/>
        </xdr:cNvSpPr>
      </xdr:nvSpPr>
      <xdr:spPr bwMode="auto">
        <a:xfrm>
          <a:off x="9675495" y="1007745"/>
          <a:ext cx="16764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340995</xdr:colOff>
      <xdr:row>5</xdr:row>
      <xdr:rowOff>45720</xdr:rowOff>
    </xdr:from>
    <xdr:to>
      <xdr:col>8</xdr:col>
      <xdr:colOff>508635</xdr:colOff>
      <xdr:row>5</xdr:row>
      <xdr:rowOff>167640</xdr:rowOff>
    </xdr:to>
    <xdr:sp macro="" textlink="">
      <xdr:nvSpPr>
        <xdr:cNvPr id="6099" name="Rectangle 192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>
          <a:spLocks noChangeArrowheads="1"/>
        </xdr:cNvSpPr>
      </xdr:nvSpPr>
      <xdr:spPr bwMode="auto">
        <a:xfrm>
          <a:off x="9675495" y="1226820"/>
          <a:ext cx="16764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350520</xdr:colOff>
      <xdr:row>6</xdr:row>
      <xdr:rowOff>45720</xdr:rowOff>
    </xdr:from>
    <xdr:to>
      <xdr:col>8</xdr:col>
      <xdr:colOff>518160</xdr:colOff>
      <xdr:row>6</xdr:row>
      <xdr:rowOff>167640</xdr:rowOff>
    </xdr:to>
    <xdr:sp macro="" textlink="">
      <xdr:nvSpPr>
        <xdr:cNvPr id="6100" name="Rectangle 193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>
          <a:spLocks noChangeArrowheads="1"/>
        </xdr:cNvSpPr>
      </xdr:nvSpPr>
      <xdr:spPr bwMode="auto">
        <a:xfrm>
          <a:off x="9685020" y="1445895"/>
          <a:ext cx="16764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554355</xdr:colOff>
      <xdr:row>4</xdr:row>
      <xdr:rowOff>55245</xdr:rowOff>
    </xdr:from>
    <xdr:to>
      <xdr:col>8</xdr:col>
      <xdr:colOff>691515</xdr:colOff>
      <xdr:row>4</xdr:row>
      <xdr:rowOff>177165</xdr:rowOff>
    </xdr:to>
    <xdr:sp macro="" textlink="">
      <xdr:nvSpPr>
        <xdr:cNvPr id="6101" name="Rectangle 194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>
          <a:spLocks noChangeArrowheads="1"/>
        </xdr:cNvSpPr>
      </xdr:nvSpPr>
      <xdr:spPr bwMode="auto">
        <a:xfrm>
          <a:off x="9888855" y="1017270"/>
          <a:ext cx="13716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554355</xdr:colOff>
      <xdr:row>5</xdr:row>
      <xdr:rowOff>45720</xdr:rowOff>
    </xdr:from>
    <xdr:to>
      <xdr:col>8</xdr:col>
      <xdr:colOff>691515</xdr:colOff>
      <xdr:row>5</xdr:row>
      <xdr:rowOff>167640</xdr:rowOff>
    </xdr:to>
    <xdr:sp macro="" textlink="">
      <xdr:nvSpPr>
        <xdr:cNvPr id="6102" name="Rectangle 195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>
          <a:spLocks noChangeArrowheads="1"/>
        </xdr:cNvSpPr>
      </xdr:nvSpPr>
      <xdr:spPr bwMode="auto">
        <a:xfrm>
          <a:off x="9888855" y="1226820"/>
          <a:ext cx="13716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554355</xdr:colOff>
      <xdr:row>6</xdr:row>
      <xdr:rowOff>45720</xdr:rowOff>
    </xdr:from>
    <xdr:to>
      <xdr:col>8</xdr:col>
      <xdr:colOff>691515</xdr:colOff>
      <xdr:row>6</xdr:row>
      <xdr:rowOff>167640</xdr:rowOff>
    </xdr:to>
    <xdr:sp macro="" textlink="">
      <xdr:nvSpPr>
        <xdr:cNvPr id="6103" name="Rectangle 196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>
          <a:spLocks noChangeArrowheads="1"/>
        </xdr:cNvSpPr>
      </xdr:nvSpPr>
      <xdr:spPr bwMode="auto">
        <a:xfrm>
          <a:off x="9888855" y="1445895"/>
          <a:ext cx="13716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601980</xdr:colOff>
      <xdr:row>3</xdr:row>
      <xdr:rowOff>45720</xdr:rowOff>
    </xdr:from>
    <xdr:to>
      <xdr:col>3</xdr:col>
      <xdr:colOff>746760</xdr:colOff>
      <xdr:row>3</xdr:row>
      <xdr:rowOff>167640</xdr:rowOff>
    </xdr:to>
    <xdr:sp macro="" textlink="">
      <xdr:nvSpPr>
        <xdr:cNvPr id="6104" name="Rectangle 236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>
          <a:spLocks noChangeArrowheads="1"/>
        </xdr:cNvSpPr>
      </xdr:nvSpPr>
      <xdr:spPr bwMode="auto">
        <a:xfrm>
          <a:off x="4983480" y="762000"/>
          <a:ext cx="144780" cy="12192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601980</xdr:colOff>
      <xdr:row>2</xdr:row>
      <xdr:rowOff>68580</xdr:rowOff>
    </xdr:from>
    <xdr:to>
      <xdr:col>3</xdr:col>
      <xdr:colOff>746760</xdr:colOff>
      <xdr:row>2</xdr:row>
      <xdr:rowOff>190500</xdr:rowOff>
    </xdr:to>
    <xdr:sp macro="" textlink="">
      <xdr:nvSpPr>
        <xdr:cNvPr id="6105" name="Rectangle 237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>
          <a:spLocks noChangeArrowheads="1"/>
        </xdr:cNvSpPr>
      </xdr:nvSpPr>
      <xdr:spPr bwMode="auto">
        <a:xfrm>
          <a:off x="4983480" y="548640"/>
          <a:ext cx="144780" cy="12192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76200</xdr:colOff>
      <xdr:row>5</xdr:row>
      <xdr:rowOff>38100</xdr:rowOff>
    </xdr:from>
    <xdr:to>
      <xdr:col>3</xdr:col>
      <xdr:colOff>220980</xdr:colOff>
      <xdr:row>5</xdr:row>
      <xdr:rowOff>160020</xdr:rowOff>
    </xdr:to>
    <xdr:sp macro="" textlink="">
      <xdr:nvSpPr>
        <xdr:cNvPr id="6106" name="Rectangle 250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>
          <a:spLocks noChangeArrowheads="1"/>
        </xdr:cNvSpPr>
      </xdr:nvSpPr>
      <xdr:spPr bwMode="auto">
        <a:xfrm>
          <a:off x="4457700" y="1211580"/>
          <a:ext cx="14478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4"/>
  <sheetViews>
    <sheetView tabSelected="1" topLeftCell="A37" zoomScaleNormal="100" workbookViewId="0">
      <selection activeCell="K15" sqref="K15"/>
    </sheetView>
  </sheetViews>
  <sheetFormatPr defaultColWidth="9.140625" defaultRowHeight="20.100000000000001" customHeight="1" x14ac:dyDescent="0.5"/>
  <cols>
    <col min="1" max="1" width="46.42578125" style="34" customWidth="1"/>
    <col min="2" max="2" width="13.7109375" style="34" customWidth="1"/>
    <col min="3" max="3" width="12.7109375" style="34" customWidth="1"/>
    <col min="4" max="4" width="13.7109375" style="34" customWidth="1"/>
    <col min="5" max="6" width="12.7109375" style="34" customWidth="1"/>
    <col min="7" max="8" width="14" style="34" customWidth="1"/>
    <col min="9" max="9" width="13.28515625" style="34" customWidth="1"/>
    <col min="10" max="10" width="13.140625" style="34" customWidth="1"/>
    <col min="11" max="11" width="12.85546875" style="34" customWidth="1"/>
    <col min="12" max="12" width="15" style="40" customWidth="1"/>
    <col min="13" max="13" width="14.5703125" style="1" bestFit="1" customWidth="1"/>
    <col min="14" max="16384" width="9.140625" style="1"/>
  </cols>
  <sheetData>
    <row r="1" spans="1:14" ht="17.25" customHeight="1" x14ac:dyDescent="0.5">
      <c r="K1" s="35" t="s">
        <v>3</v>
      </c>
    </row>
    <row r="2" spans="1:14" s="4" customFormat="1" ht="21" customHeight="1" x14ac:dyDescent="0.7">
      <c r="A2" s="93" t="s">
        <v>57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89"/>
    </row>
    <row r="3" spans="1:14" s="5" customFormat="1" ht="18.75" customHeight="1" x14ac:dyDescent="0.5">
      <c r="A3" s="18"/>
      <c r="B3" s="36"/>
      <c r="C3" s="43"/>
      <c r="D3" s="36"/>
      <c r="E3" s="20" t="s">
        <v>27</v>
      </c>
      <c r="F3" s="36"/>
      <c r="G3" s="36"/>
      <c r="H3" s="36"/>
      <c r="I3" s="36"/>
      <c r="J3" s="36"/>
      <c r="K3" s="36"/>
      <c r="L3" s="90"/>
    </row>
    <row r="4" spans="1:14" customFormat="1" ht="18.75" customHeight="1" x14ac:dyDescent="0.5">
      <c r="A4" s="19"/>
      <c r="B4" s="21"/>
      <c r="C4" s="19"/>
      <c r="D4" s="19"/>
      <c r="E4" s="20" t="s">
        <v>33</v>
      </c>
      <c r="F4" s="19"/>
      <c r="G4" s="19"/>
      <c r="H4" s="19"/>
      <c r="I4" s="19"/>
      <c r="J4" s="19"/>
      <c r="K4" s="19"/>
      <c r="L4" s="40"/>
    </row>
    <row r="5" spans="1:14" s="5" customFormat="1" ht="17.45" customHeight="1" x14ac:dyDescent="0.5">
      <c r="A5" s="20" t="s">
        <v>39</v>
      </c>
      <c r="B5" s="44" t="s">
        <v>23</v>
      </c>
      <c r="C5" s="45"/>
      <c r="D5" s="46"/>
      <c r="E5" s="20" t="s">
        <v>24</v>
      </c>
      <c r="F5" s="43"/>
      <c r="G5" s="43"/>
      <c r="H5" s="36" t="s">
        <v>23</v>
      </c>
      <c r="I5" s="43"/>
      <c r="J5" s="96" t="s">
        <v>52</v>
      </c>
      <c r="K5" s="96"/>
      <c r="L5" s="37"/>
    </row>
    <row r="6" spans="1:14" s="5" customFormat="1" ht="17.25" customHeight="1" x14ac:dyDescent="0.5">
      <c r="A6" s="20" t="s">
        <v>40</v>
      </c>
      <c r="B6" s="44" t="s">
        <v>23</v>
      </c>
      <c r="C6" s="94"/>
      <c r="D6" s="94"/>
      <c r="E6" s="20" t="s">
        <v>25</v>
      </c>
      <c r="F6" s="43"/>
      <c r="G6" s="43"/>
      <c r="H6" s="36" t="s">
        <v>23</v>
      </c>
      <c r="I6" s="43"/>
      <c r="J6" s="96" t="s">
        <v>56</v>
      </c>
      <c r="K6" s="96"/>
      <c r="L6" s="90"/>
    </row>
    <row r="7" spans="1:14" s="5" customFormat="1" ht="17.25" customHeight="1" x14ac:dyDescent="0.5">
      <c r="A7" s="20"/>
      <c r="B7" s="43"/>
      <c r="C7" s="43"/>
      <c r="D7" s="43"/>
      <c r="E7" s="20" t="s">
        <v>26</v>
      </c>
      <c r="F7" s="43"/>
      <c r="G7" s="43"/>
      <c r="H7" s="36" t="s">
        <v>23</v>
      </c>
      <c r="I7" s="43"/>
      <c r="J7" s="43"/>
      <c r="K7" s="43"/>
      <c r="L7" s="37"/>
    </row>
    <row r="8" spans="1:14" s="6" customFormat="1" ht="18" customHeight="1" x14ac:dyDescent="0.5">
      <c r="A8" s="21"/>
      <c r="B8" s="47"/>
      <c r="C8" s="47"/>
      <c r="D8" s="48"/>
      <c r="E8" s="48"/>
      <c r="F8" s="47"/>
      <c r="G8" s="47"/>
      <c r="H8" s="21"/>
      <c r="I8" s="49" t="s">
        <v>50</v>
      </c>
      <c r="J8" s="50"/>
      <c r="K8" s="49"/>
      <c r="L8" s="91"/>
    </row>
    <row r="9" spans="1:14" s="2" customFormat="1" ht="21.75" customHeight="1" x14ac:dyDescent="0.5">
      <c r="A9" s="13" t="s">
        <v>0</v>
      </c>
      <c r="B9" s="99" t="s">
        <v>10</v>
      </c>
      <c r="C9" s="99"/>
      <c r="D9" s="100" t="s">
        <v>21</v>
      </c>
      <c r="E9" s="101"/>
      <c r="F9" s="100" t="s">
        <v>20</v>
      </c>
      <c r="G9" s="101"/>
      <c r="H9" s="95" t="s">
        <v>18</v>
      </c>
      <c r="I9" s="95"/>
      <c r="J9" s="102" t="s">
        <v>19</v>
      </c>
      <c r="K9" s="103"/>
      <c r="L9" s="37"/>
    </row>
    <row r="10" spans="1:14" s="3" customFormat="1" ht="17.45" customHeight="1" x14ac:dyDescent="0.5">
      <c r="A10" s="14" t="s">
        <v>22</v>
      </c>
      <c r="B10" s="51" t="s">
        <v>11</v>
      </c>
      <c r="C10" s="51" t="s">
        <v>12</v>
      </c>
      <c r="D10" s="51" t="s">
        <v>11</v>
      </c>
      <c r="E10" s="51" t="s">
        <v>12</v>
      </c>
      <c r="F10" s="51" t="s">
        <v>11</v>
      </c>
      <c r="G10" s="51" t="s">
        <v>12</v>
      </c>
      <c r="H10" s="51" t="s">
        <v>11</v>
      </c>
      <c r="I10" s="51" t="s">
        <v>12</v>
      </c>
      <c r="J10" s="52" t="s">
        <v>11</v>
      </c>
      <c r="K10" s="52" t="s">
        <v>12</v>
      </c>
      <c r="L10" s="38"/>
    </row>
    <row r="11" spans="1:14" s="2" customFormat="1" ht="13.9" customHeight="1" x14ac:dyDescent="0.5">
      <c r="A11" s="22" t="s">
        <v>1</v>
      </c>
      <c r="B11" s="53"/>
      <c r="C11" s="53"/>
      <c r="D11" s="54"/>
      <c r="E11" s="54"/>
      <c r="F11" s="53"/>
      <c r="G11" s="53"/>
      <c r="H11" s="53"/>
      <c r="I11" s="53"/>
      <c r="J11" s="54"/>
      <c r="K11" s="54"/>
      <c r="L11" s="39"/>
      <c r="N11" s="12"/>
    </row>
    <row r="12" spans="1:14" s="2" customFormat="1" ht="15" customHeight="1" x14ac:dyDescent="0.5">
      <c r="A12" s="23" t="s">
        <v>28</v>
      </c>
      <c r="B12" s="55"/>
      <c r="C12" s="55"/>
      <c r="D12" s="28"/>
      <c r="E12" s="28"/>
      <c r="F12" s="55"/>
      <c r="G12" s="55"/>
      <c r="H12" s="55"/>
      <c r="I12" s="55"/>
      <c r="J12" s="55"/>
      <c r="K12" s="55"/>
      <c r="L12" s="39"/>
    </row>
    <row r="13" spans="1:14" s="2" customFormat="1" ht="17.25" customHeight="1" x14ac:dyDescent="0.5">
      <c r="A13" s="23" t="s">
        <v>29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39"/>
    </row>
    <row r="14" spans="1:14" s="2" customFormat="1" ht="16.5" customHeight="1" x14ac:dyDescent="0.5">
      <c r="A14" s="15" t="s">
        <v>30</v>
      </c>
      <c r="B14" s="56"/>
      <c r="C14" s="56"/>
      <c r="D14" s="57"/>
      <c r="E14" s="57"/>
      <c r="F14" s="58"/>
      <c r="G14" s="58"/>
      <c r="H14" s="58"/>
      <c r="I14" s="58"/>
      <c r="J14" s="58"/>
      <c r="K14" s="58"/>
      <c r="L14" s="42"/>
    </row>
    <row r="15" spans="1:14" s="10" customFormat="1" ht="17.45" customHeight="1" x14ac:dyDescent="0.5">
      <c r="A15" s="16" t="s">
        <v>2</v>
      </c>
      <c r="B15" s="59">
        <f t="shared" ref="B15:J15" si="0">SUM(B16:B27)</f>
        <v>3388782.08</v>
      </c>
      <c r="C15" s="59">
        <f t="shared" si="0"/>
        <v>2585228.1</v>
      </c>
      <c r="D15" s="59">
        <f t="shared" si="0"/>
        <v>2637061.04</v>
      </c>
      <c r="E15" s="59">
        <f t="shared" si="0"/>
        <v>1092102.79</v>
      </c>
      <c r="F15" s="59">
        <f t="shared" si="0"/>
        <v>751721.04</v>
      </c>
      <c r="G15" s="59">
        <f t="shared" si="0"/>
        <v>1493125.31</v>
      </c>
      <c r="H15" s="59">
        <f t="shared" si="0"/>
        <v>0</v>
      </c>
      <c r="I15" s="59">
        <f t="shared" si="0"/>
        <v>0</v>
      </c>
      <c r="J15" s="59">
        <f t="shared" si="0"/>
        <v>0</v>
      </c>
      <c r="K15" s="59">
        <f>SUM(K16:K27)</f>
        <v>0</v>
      </c>
      <c r="L15" s="92"/>
      <c r="M15" s="11"/>
    </row>
    <row r="16" spans="1:14" s="2" customFormat="1" ht="17.45" customHeight="1" x14ac:dyDescent="0.5">
      <c r="A16" s="15" t="s">
        <v>31</v>
      </c>
      <c r="B16" s="57">
        <f>+D16+F16+H16+J16</f>
        <v>939000</v>
      </c>
      <c r="C16" s="61">
        <f>+E16+G16+I16+K16</f>
        <v>695184.72</v>
      </c>
      <c r="D16" s="57">
        <v>626000</v>
      </c>
      <c r="E16" s="58">
        <v>354038</v>
      </c>
      <c r="F16" s="57">
        <v>313000</v>
      </c>
      <c r="G16" s="57">
        <v>341146.72</v>
      </c>
      <c r="H16" s="57"/>
      <c r="I16" s="57"/>
      <c r="J16" s="57"/>
      <c r="K16" s="57"/>
      <c r="L16" s="42"/>
      <c r="M16" s="42"/>
    </row>
    <row r="17" spans="1:13" s="2" customFormat="1" ht="17.45" customHeight="1" x14ac:dyDescent="0.5">
      <c r="A17" s="15" t="s">
        <v>32</v>
      </c>
      <c r="B17" s="57">
        <f t="shared" ref="B17:B24" si="1">+D17+F17+H17+J17</f>
        <v>294000</v>
      </c>
      <c r="C17" s="61">
        <f t="shared" ref="C17:C24" si="2">+E17+G17+I17+K17</f>
        <v>165264.99</v>
      </c>
      <c r="D17" s="56">
        <v>196000</v>
      </c>
      <c r="E17" s="57">
        <v>72522.570000000007</v>
      </c>
      <c r="F17" s="57">
        <v>98000</v>
      </c>
      <c r="G17" s="57">
        <v>92742.42</v>
      </c>
      <c r="H17" s="57"/>
      <c r="I17" s="85"/>
      <c r="J17" s="57"/>
      <c r="K17" s="57"/>
      <c r="L17" s="42"/>
      <c r="M17" s="42"/>
    </row>
    <row r="18" spans="1:13" s="2" customFormat="1" ht="17.45" customHeight="1" x14ac:dyDescent="0.5">
      <c r="A18" s="15" t="s">
        <v>36</v>
      </c>
      <c r="B18" s="57">
        <f t="shared" si="1"/>
        <v>196800</v>
      </c>
      <c r="C18" s="61">
        <f t="shared" si="2"/>
        <v>122943</v>
      </c>
      <c r="D18" s="56">
        <v>123000</v>
      </c>
      <c r="E18" s="57">
        <v>40981</v>
      </c>
      <c r="F18" s="57">
        <v>73800</v>
      </c>
      <c r="G18" s="57">
        <v>81962</v>
      </c>
      <c r="H18" s="57"/>
      <c r="I18" s="57"/>
      <c r="J18" s="57"/>
      <c r="K18" s="57"/>
      <c r="L18" s="42"/>
      <c r="M18" s="42"/>
    </row>
    <row r="19" spans="1:13" s="2" customFormat="1" ht="17.45" customHeight="1" x14ac:dyDescent="0.5">
      <c r="A19" s="15" t="s">
        <v>41</v>
      </c>
      <c r="B19" s="57">
        <f t="shared" si="1"/>
        <v>450000</v>
      </c>
      <c r="C19" s="61">
        <f t="shared" si="2"/>
        <v>300000</v>
      </c>
      <c r="D19" s="56">
        <v>300000</v>
      </c>
      <c r="E19" s="57">
        <v>100000</v>
      </c>
      <c r="F19" s="57">
        <v>150000</v>
      </c>
      <c r="G19" s="57">
        <v>200000</v>
      </c>
      <c r="H19" s="57"/>
      <c r="I19" s="57"/>
      <c r="J19" s="57"/>
      <c r="K19" s="57"/>
      <c r="L19" s="42"/>
      <c r="M19" s="42"/>
    </row>
    <row r="20" spans="1:13" s="2" customFormat="1" ht="17.45" customHeight="1" x14ac:dyDescent="0.5">
      <c r="A20" s="15" t="s">
        <v>42</v>
      </c>
      <c r="B20" s="57">
        <f t="shared" si="1"/>
        <v>77040</v>
      </c>
      <c r="C20" s="61">
        <f t="shared" si="2"/>
        <v>35101.350000000006</v>
      </c>
      <c r="D20" s="56">
        <v>77040</v>
      </c>
      <c r="E20" s="57">
        <v>10496.7</v>
      </c>
      <c r="F20" s="57">
        <v>0</v>
      </c>
      <c r="G20" s="57">
        <v>24604.65</v>
      </c>
      <c r="H20" s="57"/>
      <c r="I20" s="57"/>
      <c r="J20" s="57"/>
      <c r="K20" s="57"/>
      <c r="L20" s="42"/>
      <c r="M20" s="42"/>
    </row>
    <row r="21" spans="1:13" s="2" customFormat="1" ht="17.45" customHeight="1" x14ac:dyDescent="0.5">
      <c r="A21" s="15" t="s">
        <v>43</v>
      </c>
      <c r="B21" s="57">
        <f t="shared" si="1"/>
        <v>200000</v>
      </c>
      <c r="C21" s="61">
        <f t="shared" si="2"/>
        <v>194878</v>
      </c>
      <c r="D21" s="56">
        <v>200000</v>
      </c>
      <c r="E21" s="57">
        <v>0</v>
      </c>
      <c r="F21" s="57">
        <v>0</v>
      </c>
      <c r="G21" s="57">
        <v>194878</v>
      </c>
      <c r="H21" s="57"/>
      <c r="I21" s="57"/>
      <c r="J21" s="57"/>
      <c r="K21" s="57"/>
      <c r="L21" s="42"/>
      <c r="M21" s="42"/>
    </row>
    <row r="22" spans="1:13" s="2" customFormat="1" ht="34.5" customHeight="1" x14ac:dyDescent="0.5">
      <c r="A22" s="24" t="s">
        <v>44</v>
      </c>
      <c r="B22" s="57">
        <f t="shared" si="1"/>
        <v>85200</v>
      </c>
      <c r="C22" s="61">
        <f t="shared" si="2"/>
        <v>45035</v>
      </c>
      <c r="D22" s="56">
        <v>85200</v>
      </c>
      <c r="E22" s="57">
        <v>21104</v>
      </c>
      <c r="F22" s="57">
        <v>0</v>
      </c>
      <c r="G22" s="57">
        <v>23931</v>
      </c>
      <c r="H22" s="57"/>
      <c r="I22" s="57"/>
      <c r="J22" s="57"/>
      <c r="K22" s="57"/>
      <c r="L22" s="42"/>
      <c r="M22" s="42"/>
    </row>
    <row r="23" spans="1:13" s="2" customFormat="1" ht="16.149999999999999" customHeight="1" x14ac:dyDescent="0.5">
      <c r="A23" s="24" t="s">
        <v>38</v>
      </c>
      <c r="B23" s="57">
        <f t="shared" si="1"/>
        <v>912900</v>
      </c>
      <c r="C23" s="61">
        <f t="shared" si="2"/>
        <v>909900</v>
      </c>
      <c r="D23" s="56">
        <v>912900</v>
      </c>
      <c r="E23" s="57">
        <v>434500</v>
      </c>
      <c r="F23" s="57">
        <v>0</v>
      </c>
      <c r="G23" s="57">
        <v>475400</v>
      </c>
      <c r="H23" s="57"/>
      <c r="I23" s="57"/>
      <c r="J23" s="57"/>
      <c r="K23" s="57"/>
      <c r="L23" s="42"/>
      <c r="M23" s="42"/>
    </row>
    <row r="24" spans="1:13" s="2" customFormat="1" ht="18" customHeight="1" x14ac:dyDescent="0.5">
      <c r="A24" s="24" t="s">
        <v>45</v>
      </c>
      <c r="B24" s="57">
        <f t="shared" si="1"/>
        <v>233842.08</v>
      </c>
      <c r="C24" s="61">
        <f t="shared" si="2"/>
        <v>116921.04</v>
      </c>
      <c r="D24" s="56">
        <v>116921.04</v>
      </c>
      <c r="E24" s="56">
        <v>58460.52</v>
      </c>
      <c r="F24" s="56">
        <v>116921.04</v>
      </c>
      <c r="G24" s="56">
        <v>58460.52</v>
      </c>
      <c r="H24" s="56"/>
      <c r="I24" s="56"/>
      <c r="J24" s="56"/>
      <c r="K24" s="57"/>
      <c r="L24" s="42"/>
      <c r="M24" s="42"/>
    </row>
    <row r="25" spans="1:13" s="2" customFormat="1" ht="18" customHeight="1" x14ac:dyDescent="0.5">
      <c r="A25" s="84" t="s">
        <v>53</v>
      </c>
      <c r="B25" s="57"/>
      <c r="C25" s="61"/>
      <c r="D25" s="56"/>
      <c r="E25" s="57"/>
      <c r="F25" s="57"/>
      <c r="G25" s="57"/>
      <c r="H25" s="57"/>
      <c r="I25" s="57"/>
      <c r="J25" s="57"/>
      <c r="K25" s="57"/>
      <c r="L25" s="42"/>
      <c r="M25" s="42"/>
    </row>
    <row r="26" spans="1:13" s="2" customFormat="1" ht="18" customHeight="1" x14ac:dyDescent="0.5">
      <c r="A26" s="84" t="s">
        <v>54</v>
      </c>
      <c r="B26" s="57"/>
      <c r="C26" s="61"/>
      <c r="D26" s="56"/>
      <c r="E26" s="57"/>
      <c r="F26" s="57"/>
      <c r="G26" s="57"/>
      <c r="H26" s="57"/>
      <c r="I26" s="57"/>
      <c r="J26" s="57"/>
      <c r="K26" s="57"/>
      <c r="L26" s="42"/>
      <c r="M26" s="42"/>
    </row>
    <row r="27" spans="1:13" s="2" customFormat="1" ht="18" customHeight="1" x14ac:dyDescent="0.5">
      <c r="A27" s="84" t="s">
        <v>55</v>
      </c>
      <c r="B27" s="57"/>
      <c r="C27" s="61"/>
      <c r="D27" s="56"/>
      <c r="E27" s="56"/>
      <c r="F27" s="56"/>
      <c r="G27" s="56"/>
      <c r="H27" s="56"/>
      <c r="I27" s="56"/>
      <c r="J27" s="57"/>
      <c r="K27" s="57"/>
      <c r="L27" s="42"/>
      <c r="M27" s="42"/>
    </row>
    <row r="28" spans="1:13" s="2" customFormat="1" ht="15.6" customHeight="1" x14ac:dyDescent="0.5">
      <c r="A28" s="16" t="s">
        <v>13</v>
      </c>
      <c r="B28" s="62"/>
      <c r="C28" s="62"/>
      <c r="D28" s="62">
        <v>96000</v>
      </c>
      <c r="E28" s="62"/>
      <c r="F28" s="62">
        <v>96000</v>
      </c>
      <c r="G28" s="62"/>
      <c r="H28" s="62"/>
      <c r="I28" s="62"/>
      <c r="J28" s="62"/>
      <c r="K28" s="59"/>
      <c r="L28" s="39"/>
    </row>
    <row r="29" spans="1:13" s="7" customFormat="1" ht="15.6" customHeight="1" x14ac:dyDescent="0.5">
      <c r="A29" s="25" t="s">
        <v>9</v>
      </c>
      <c r="B29" s="58"/>
      <c r="C29" s="58"/>
      <c r="D29" s="56">
        <v>96000</v>
      </c>
      <c r="E29" s="56"/>
      <c r="F29" s="56">
        <v>96000</v>
      </c>
      <c r="G29" s="56"/>
      <c r="H29" s="56"/>
      <c r="I29" s="57"/>
      <c r="J29" s="86"/>
      <c r="K29" s="87"/>
      <c r="L29" s="40"/>
    </row>
    <row r="30" spans="1:13" s="7" customFormat="1" ht="15.6" customHeight="1" x14ac:dyDescent="0.5">
      <c r="A30" s="25" t="s">
        <v>5</v>
      </c>
      <c r="B30" s="57"/>
      <c r="C30" s="65"/>
      <c r="D30" s="23"/>
      <c r="E30" s="23"/>
      <c r="F30" s="15"/>
      <c r="G30" s="28"/>
      <c r="H30" s="23"/>
      <c r="I30" s="23" t="s">
        <v>35</v>
      </c>
      <c r="J30" s="64"/>
      <c r="K30" s="23"/>
      <c r="L30" s="40"/>
    </row>
    <row r="31" spans="1:13" s="7" customFormat="1" ht="15.6" customHeight="1" x14ac:dyDescent="0.5">
      <c r="A31" s="25" t="s">
        <v>6</v>
      </c>
      <c r="B31" s="66"/>
      <c r="C31" s="57"/>
      <c r="D31" s="23"/>
      <c r="E31" s="23"/>
      <c r="F31" s="15"/>
      <c r="G31" s="28"/>
      <c r="H31" s="23"/>
      <c r="I31" s="23"/>
      <c r="J31" s="64"/>
      <c r="K31" s="23"/>
      <c r="L31" s="40"/>
    </row>
    <row r="32" spans="1:13" s="2" customFormat="1" ht="17.25" customHeight="1" x14ac:dyDescent="0.5">
      <c r="A32" s="17" t="s">
        <v>14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39"/>
    </row>
    <row r="33" spans="1:12" s="7" customFormat="1" ht="14.45" customHeight="1" x14ac:dyDescent="0.5">
      <c r="A33" s="23" t="s">
        <v>4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40"/>
    </row>
    <row r="34" spans="1:12" s="7" customFormat="1" ht="14.45" customHeight="1" x14ac:dyDescent="0.5">
      <c r="A34" s="23" t="s">
        <v>47</v>
      </c>
      <c r="B34" s="23"/>
      <c r="C34" s="23"/>
      <c r="D34" s="23"/>
      <c r="E34" s="23"/>
      <c r="F34" s="23"/>
      <c r="G34" s="23"/>
      <c r="H34" s="23"/>
      <c r="I34" s="23"/>
      <c r="J34" s="64"/>
      <c r="K34" s="23"/>
      <c r="L34" s="40"/>
    </row>
    <row r="35" spans="1:12" s="7" customFormat="1" ht="14.45" customHeight="1" x14ac:dyDescent="0.5">
      <c r="A35" s="23" t="s">
        <v>37</v>
      </c>
      <c r="B35" s="67"/>
      <c r="C35" s="67"/>
      <c r="D35" s="57"/>
      <c r="E35" s="68"/>
      <c r="F35" s="68"/>
      <c r="G35" s="68"/>
      <c r="H35" s="69"/>
      <c r="I35" s="69"/>
      <c r="J35" s="69"/>
      <c r="K35" s="68"/>
      <c r="L35" s="88"/>
    </row>
    <row r="36" spans="1:12" s="7" customFormat="1" ht="18.75" customHeight="1" x14ac:dyDescent="0.5">
      <c r="A36" s="26" t="s">
        <v>8</v>
      </c>
      <c r="B36" s="70"/>
      <c r="C36" s="71"/>
      <c r="D36" s="72"/>
      <c r="E36" s="73"/>
      <c r="F36" s="70"/>
      <c r="G36" s="71"/>
      <c r="H36" s="70"/>
      <c r="I36" s="71"/>
      <c r="J36" s="70"/>
      <c r="K36" s="71"/>
      <c r="L36" s="40"/>
    </row>
    <row r="37" spans="1:12" s="7" customFormat="1" ht="14.45" customHeight="1" x14ac:dyDescent="0.5">
      <c r="A37" s="23" t="s">
        <v>48</v>
      </c>
      <c r="B37" s="23"/>
      <c r="C37" s="23"/>
      <c r="D37" s="23"/>
      <c r="E37" s="23"/>
      <c r="F37" s="23"/>
      <c r="G37" s="23"/>
      <c r="H37" s="23"/>
      <c r="I37" s="23"/>
      <c r="J37" s="64"/>
      <c r="K37" s="23"/>
      <c r="L37" s="40"/>
    </row>
    <row r="38" spans="1:12" s="7" customFormat="1" ht="14.45" customHeight="1" x14ac:dyDescent="0.5">
      <c r="A38" s="23" t="s">
        <v>34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40"/>
    </row>
    <row r="39" spans="1:12" s="2" customFormat="1" ht="19.5" customHeight="1" x14ac:dyDescent="0.5">
      <c r="A39" s="17" t="s">
        <v>7</v>
      </c>
      <c r="B39" s="59"/>
      <c r="C39" s="59"/>
      <c r="D39" s="74">
        <f t="shared" ref="D39:G39" si="3">+D41</f>
        <v>0</v>
      </c>
      <c r="E39" s="59">
        <f t="shared" si="3"/>
        <v>0</v>
      </c>
      <c r="F39" s="59">
        <f t="shared" si="3"/>
        <v>0</v>
      </c>
      <c r="G39" s="59">
        <f t="shared" si="3"/>
        <v>0</v>
      </c>
      <c r="H39" s="59">
        <f>+H41</f>
        <v>0</v>
      </c>
      <c r="I39" s="59">
        <f>+I41</f>
        <v>0</v>
      </c>
      <c r="J39" s="59">
        <f>+J41</f>
        <v>0</v>
      </c>
      <c r="K39" s="59">
        <f>+K41</f>
        <v>0</v>
      </c>
      <c r="L39" s="42"/>
    </row>
    <row r="40" spans="1:12" s="2" customFormat="1" ht="17.25" customHeight="1" x14ac:dyDescent="0.5">
      <c r="A40" s="23" t="s">
        <v>49</v>
      </c>
      <c r="B40" s="23"/>
      <c r="C40" s="23"/>
      <c r="D40" s="23"/>
      <c r="E40" s="23"/>
      <c r="F40" s="97"/>
      <c r="G40" s="98"/>
      <c r="H40" s="23"/>
      <c r="I40" s="23"/>
      <c r="J40" s="64"/>
      <c r="K40" s="23"/>
      <c r="L40" s="42"/>
    </row>
    <row r="41" spans="1:12" s="2" customFormat="1" ht="21" customHeight="1" x14ac:dyDescent="0.5">
      <c r="A41" s="23" t="s">
        <v>46</v>
      </c>
      <c r="B41" s="67"/>
      <c r="C41" s="57"/>
      <c r="D41" s="75"/>
      <c r="E41" s="76"/>
      <c r="F41" s="67"/>
      <c r="G41" s="57"/>
      <c r="H41" s="57"/>
      <c r="I41" s="57"/>
      <c r="J41" s="77"/>
      <c r="K41" s="77"/>
      <c r="L41" s="39"/>
    </row>
    <row r="42" spans="1:12" s="3" customFormat="1" ht="17.25" customHeight="1" x14ac:dyDescent="0.5">
      <c r="A42" s="27" t="s">
        <v>15</v>
      </c>
      <c r="B42" s="78">
        <f>+B39+B32+B28+B15+B11</f>
        <v>3388782.08</v>
      </c>
      <c r="C42" s="78">
        <f t="shared" ref="C42:K42" si="4">+C39+C32+C28+C15+C11</f>
        <v>2585228.1</v>
      </c>
      <c r="D42" s="78">
        <f t="shared" si="4"/>
        <v>2733061.04</v>
      </c>
      <c r="E42" s="78">
        <f t="shared" si="4"/>
        <v>1092102.79</v>
      </c>
      <c r="F42" s="78">
        <f t="shared" si="4"/>
        <v>847721.04</v>
      </c>
      <c r="G42" s="78">
        <f t="shared" si="4"/>
        <v>1493125.31</v>
      </c>
      <c r="H42" s="78">
        <f t="shared" si="4"/>
        <v>0</v>
      </c>
      <c r="I42" s="78">
        <f t="shared" si="4"/>
        <v>0</v>
      </c>
      <c r="J42" s="78">
        <f t="shared" si="4"/>
        <v>0</v>
      </c>
      <c r="K42" s="78">
        <f t="shared" si="4"/>
        <v>0</v>
      </c>
      <c r="L42" s="38"/>
    </row>
    <row r="43" spans="1:12" s="7" customFormat="1" ht="18" customHeight="1" x14ac:dyDescent="0.5">
      <c r="A43" s="28" t="s">
        <v>17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40"/>
    </row>
    <row r="44" spans="1:12" s="7" customFormat="1" ht="17.25" customHeight="1" x14ac:dyDescent="0.5">
      <c r="A44" s="29" t="s">
        <v>16</v>
      </c>
      <c r="B44" s="79"/>
      <c r="C44" s="79"/>
      <c r="D44" s="79"/>
      <c r="E44" s="79"/>
      <c r="F44" s="79"/>
      <c r="G44" s="79"/>
      <c r="H44" s="80"/>
      <c r="I44" s="80"/>
      <c r="J44" s="80"/>
      <c r="K44" s="80"/>
      <c r="L44" s="40"/>
    </row>
    <row r="45" spans="1:12" s="8" customFormat="1" ht="19.5" customHeight="1" x14ac:dyDescent="0.5">
      <c r="A45" s="30" t="s">
        <v>58</v>
      </c>
      <c r="B45" s="81"/>
      <c r="C45" s="30"/>
      <c r="D45" s="30"/>
      <c r="E45" s="30"/>
      <c r="F45" s="30"/>
      <c r="G45" s="30"/>
      <c r="H45" s="30"/>
      <c r="I45" s="30" t="s">
        <v>51</v>
      </c>
      <c r="J45" s="82"/>
      <c r="K45" s="82"/>
      <c r="L45" s="41"/>
    </row>
    <row r="46" spans="1:12" s="7" customFormat="1" ht="19.5" customHeight="1" x14ac:dyDescent="0.5">
      <c r="A46" s="31" t="s">
        <v>59</v>
      </c>
      <c r="B46" s="31"/>
      <c r="C46" s="31"/>
      <c r="D46" s="31"/>
      <c r="E46" s="30"/>
      <c r="F46" s="30"/>
      <c r="G46" s="30"/>
      <c r="H46" s="30"/>
      <c r="I46" s="30"/>
      <c r="J46" s="30"/>
      <c r="K46" s="30"/>
      <c r="L46" s="40"/>
    </row>
    <row r="47" spans="1:12" s="7" customFormat="1" ht="18.75" customHeight="1" x14ac:dyDescent="0.5">
      <c r="A47" s="31" t="s">
        <v>60</v>
      </c>
      <c r="B47" s="30"/>
      <c r="C47" s="30"/>
      <c r="D47" s="30"/>
      <c r="E47" s="31"/>
      <c r="F47" s="31"/>
      <c r="G47" s="31"/>
      <c r="H47" s="31"/>
      <c r="I47" s="31"/>
      <c r="J47" s="31"/>
      <c r="K47" s="31"/>
      <c r="L47" s="40"/>
    </row>
    <row r="48" spans="1:12" s="9" customFormat="1" ht="15.6" customHeight="1" x14ac:dyDescent="0.5">
      <c r="A48" s="32"/>
      <c r="B48" s="32"/>
      <c r="C48" s="32"/>
      <c r="D48" s="32"/>
      <c r="E48" s="30"/>
      <c r="F48" s="30"/>
      <c r="G48" s="30"/>
      <c r="H48" s="30"/>
      <c r="I48" s="30"/>
      <c r="J48" s="30"/>
      <c r="K48" s="83"/>
      <c r="L48" s="40"/>
    </row>
    <row r="49" spans="1:12" s="7" customFormat="1" ht="20.100000000000001" customHeight="1" x14ac:dyDescent="0.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40"/>
    </row>
    <row r="50" spans="1:12" s="7" customFormat="1" ht="20.100000000000001" customHeight="1" x14ac:dyDescent="0.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40"/>
    </row>
    <row r="51" spans="1:12" s="7" customFormat="1" ht="20.100000000000001" customHeight="1" x14ac:dyDescent="0.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40"/>
    </row>
    <row r="52" spans="1:12" s="7" customFormat="1" ht="20.100000000000001" customHeight="1" x14ac:dyDescent="0.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40"/>
    </row>
    <row r="53" spans="1:12" s="7" customFormat="1" ht="20.100000000000001" customHeight="1" x14ac:dyDescent="0.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40"/>
    </row>
    <row r="54" spans="1:12" s="7" customFormat="1" ht="20.100000000000001" customHeight="1" x14ac:dyDescent="0.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40"/>
    </row>
    <row r="55" spans="1:12" s="7" customFormat="1" ht="20.100000000000001" customHeight="1" x14ac:dyDescent="0.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40"/>
    </row>
    <row r="56" spans="1:12" s="7" customFormat="1" ht="20.100000000000001" customHeight="1" x14ac:dyDescent="0.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40"/>
    </row>
    <row r="57" spans="1:12" s="7" customFormat="1" ht="20.100000000000001" customHeight="1" x14ac:dyDescent="0.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40"/>
    </row>
    <row r="58" spans="1:12" s="7" customFormat="1" ht="20.100000000000001" customHeight="1" x14ac:dyDescent="0.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40"/>
    </row>
    <row r="59" spans="1:12" s="7" customFormat="1" ht="20.100000000000001" customHeight="1" x14ac:dyDescent="0.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40"/>
    </row>
    <row r="60" spans="1:12" s="7" customFormat="1" ht="20.100000000000001" customHeight="1" x14ac:dyDescent="0.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40"/>
    </row>
    <row r="61" spans="1:12" s="7" customFormat="1" ht="20.100000000000001" customHeight="1" x14ac:dyDescent="0.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40"/>
    </row>
    <row r="62" spans="1:12" s="7" customFormat="1" ht="20.100000000000001" customHeight="1" x14ac:dyDescent="0.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40"/>
    </row>
    <row r="63" spans="1:12" s="7" customFormat="1" ht="20.100000000000001" customHeight="1" x14ac:dyDescent="0.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40"/>
    </row>
    <row r="64" spans="1:12" s="7" customFormat="1" ht="20.100000000000001" customHeight="1" x14ac:dyDescent="0.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40"/>
    </row>
    <row r="65" spans="1:12" s="7" customFormat="1" ht="20.100000000000001" customHeight="1" x14ac:dyDescent="0.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40"/>
    </row>
    <row r="66" spans="1:12" s="7" customFormat="1" ht="20.100000000000001" customHeight="1" x14ac:dyDescent="0.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40"/>
    </row>
    <row r="67" spans="1:12" s="7" customFormat="1" ht="20.100000000000001" customHeight="1" x14ac:dyDescent="0.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40"/>
    </row>
    <row r="68" spans="1:12" s="7" customFormat="1" ht="20.100000000000001" customHeight="1" x14ac:dyDescent="0.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40"/>
    </row>
    <row r="69" spans="1:12" s="7" customFormat="1" ht="20.100000000000001" customHeight="1" x14ac:dyDescent="0.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40"/>
    </row>
    <row r="70" spans="1:12" s="7" customFormat="1" ht="20.100000000000001" customHeight="1" x14ac:dyDescent="0.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40"/>
    </row>
    <row r="71" spans="1:12" s="7" customFormat="1" ht="20.100000000000001" customHeight="1" x14ac:dyDescent="0.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40"/>
    </row>
    <row r="72" spans="1:12" s="7" customFormat="1" ht="20.100000000000001" customHeight="1" x14ac:dyDescent="0.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40"/>
    </row>
    <row r="73" spans="1:12" s="7" customFormat="1" ht="20.100000000000001" customHeight="1" x14ac:dyDescent="0.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40"/>
    </row>
    <row r="74" spans="1:12" s="7" customFormat="1" ht="20.100000000000001" customHeight="1" x14ac:dyDescent="0.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40"/>
    </row>
    <row r="75" spans="1:12" s="7" customFormat="1" ht="20.100000000000001" customHeight="1" x14ac:dyDescent="0.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40"/>
    </row>
    <row r="76" spans="1:12" s="7" customFormat="1" ht="20.100000000000001" customHeight="1" x14ac:dyDescent="0.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40"/>
    </row>
    <row r="77" spans="1:12" s="7" customFormat="1" ht="20.100000000000001" customHeight="1" x14ac:dyDescent="0.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40"/>
    </row>
    <row r="78" spans="1:12" s="7" customFormat="1" ht="20.100000000000001" customHeight="1" x14ac:dyDescent="0.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40"/>
    </row>
    <row r="79" spans="1:12" s="7" customFormat="1" ht="20.100000000000001" customHeight="1" x14ac:dyDescent="0.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40"/>
    </row>
    <row r="80" spans="1:12" s="7" customFormat="1" ht="20.100000000000001" customHeight="1" x14ac:dyDescent="0.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40"/>
    </row>
    <row r="81" spans="1:12" s="7" customFormat="1" ht="20.100000000000001" customHeight="1" x14ac:dyDescent="0.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40"/>
    </row>
    <row r="82" spans="1:12" s="7" customFormat="1" ht="20.100000000000001" customHeight="1" x14ac:dyDescent="0.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40"/>
    </row>
    <row r="83" spans="1:12" s="7" customFormat="1" ht="20.100000000000001" customHeight="1" x14ac:dyDescent="0.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40"/>
    </row>
    <row r="84" spans="1:12" s="7" customFormat="1" ht="20.100000000000001" customHeight="1" x14ac:dyDescent="0.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40"/>
    </row>
    <row r="85" spans="1:12" s="7" customFormat="1" ht="20.100000000000001" customHeight="1" x14ac:dyDescent="0.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40"/>
    </row>
    <row r="86" spans="1:12" s="7" customFormat="1" ht="20.100000000000001" customHeight="1" x14ac:dyDescent="0.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40"/>
    </row>
    <row r="87" spans="1:12" s="7" customFormat="1" ht="20.100000000000001" customHeight="1" x14ac:dyDescent="0.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40"/>
    </row>
    <row r="88" spans="1:12" s="7" customFormat="1" ht="20.100000000000001" customHeight="1" x14ac:dyDescent="0.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40"/>
    </row>
    <row r="89" spans="1:12" s="7" customFormat="1" ht="20.100000000000001" customHeight="1" x14ac:dyDescent="0.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40"/>
    </row>
    <row r="90" spans="1:12" s="7" customFormat="1" ht="20.100000000000001" customHeight="1" x14ac:dyDescent="0.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40"/>
    </row>
    <row r="91" spans="1:12" s="7" customFormat="1" ht="20.100000000000001" customHeight="1" x14ac:dyDescent="0.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40"/>
    </row>
    <row r="92" spans="1:12" s="7" customFormat="1" ht="20.100000000000001" customHeight="1" x14ac:dyDescent="0.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40"/>
    </row>
    <row r="93" spans="1:12" s="7" customFormat="1" ht="20.100000000000001" customHeight="1" x14ac:dyDescent="0.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40"/>
    </row>
    <row r="94" spans="1:12" s="7" customFormat="1" ht="20.100000000000001" customHeight="1" x14ac:dyDescent="0.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40"/>
    </row>
    <row r="95" spans="1:12" s="7" customFormat="1" ht="20.100000000000001" customHeight="1" x14ac:dyDescent="0.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40"/>
    </row>
    <row r="96" spans="1:12" s="7" customFormat="1" ht="20.100000000000001" customHeight="1" x14ac:dyDescent="0.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40"/>
    </row>
    <row r="97" spans="1:12" s="7" customFormat="1" ht="20.100000000000001" customHeight="1" x14ac:dyDescent="0.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40"/>
    </row>
    <row r="98" spans="1:12" s="7" customFormat="1" ht="20.100000000000001" customHeight="1" x14ac:dyDescent="0.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40"/>
    </row>
    <row r="99" spans="1:12" s="7" customFormat="1" ht="20.100000000000001" customHeight="1" x14ac:dyDescent="0.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40"/>
    </row>
    <row r="100" spans="1:12" s="7" customFormat="1" ht="20.100000000000001" customHeight="1" x14ac:dyDescent="0.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40"/>
    </row>
    <row r="101" spans="1:12" s="7" customFormat="1" ht="20.100000000000001" customHeight="1" x14ac:dyDescent="0.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40"/>
    </row>
    <row r="102" spans="1:12" s="7" customFormat="1" ht="20.100000000000001" customHeight="1" x14ac:dyDescent="0.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40"/>
    </row>
    <row r="103" spans="1:12" s="7" customFormat="1" ht="20.100000000000001" customHeight="1" x14ac:dyDescent="0.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40"/>
    </row>
    <row r="104" spans="1:12" s="7" customFormat="1" ht="20.100000000000001" customHeight="1" x14ac:dyDescent="0.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40"/>
    </row>
    <row r="105" spans="1:12" s="7" customFormat="1" ht="20.100000000000001" customHeight="1" x14ac:dyDescent="0.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40"/>
    </row>
    <row r="106" spans="1:12" s="7" customFormat="1" ht="20.100000000000001" customHeight="1" x14ac:dyDescent="0.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40"/>
    </row>
    <row r="107" spans="1:12" s="7" customFormat="1" ht="20.100000000000001" customHeight="1" x14ac:dyDescent="0.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40"/>
    </row>
    <row r="108" spans="1:12" s="7" customFormat="1" ht="20.100000000000001" customHeight="1" x14ac:dyDescent="0.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40"/>
    </row>
    <row r="109" spans="1:12" s="7" customFormat="1" ht="20.100000000000001" customHeight="1" x14ac:dyDescent="0.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40"/>
    </row>
    <row r="110" spans="1:12" s="7" customFormat="1" ht="20.100000000000001" customHeight="1" x14ac:dyDescent="0.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40"/>
    </row>
    <row r="111" spans="1:12" s="7" customFormat="1" ht="20.100000000000001" customHeight="1" x14ac:dyDescent="0.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40"/>
    </row>
    <row r="112" spans="1:12" s="7" customFormat="1" ht="20.100000000000001" customHeight="1" x14ac:dyDescent="0.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40"/>
    </row>
    <row r="113" spans="1:12" s="7" customFormat="1" ht="20.100000000000001" customHeight="1" x14ac:dyDescent="0.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40"/>
    </row>
    <row r="114" spans="1:12" s="7" customFormat="1" ht="20.100000000000001" customHeight="1" x14ac:dyDescent="0.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40"/>
    </row>
    <row r="115" spans="1:12" s="7" customFormat="1" ht="20.100000000000001" customHeight="1" x14ac:dyDescent="0.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40"/>
    </row>
    <row r="116" spans="1:12" s="7" customFormat="1" ht="20.100000000000001" customHeight="1" x14ac:dyDescent="0.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40"/>
    </row>
    <row r="117" spans="1:12" s="7" customFormat="1" ht="20.100000000000001" customHeight="1" x14ac:dyDescent="0.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40"/>
    </row>
    <row r="118" spans="1:12" s="7" customFormat="1" ht="20.100000000000001" customHeight="1" x14ac:dyDescent="0.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40"/>
    </row>
    <row r="119" spans="1:12" s="7" customFormat="1" ht="20.100000000000001" customHeight="1" x14ac:dyDescent="0.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40"/>
    </row>
    <row r="120" spans="1:12" s="7" customFormat="1" ht="20.100000000000001" customHeight="1" x14ac:dyDescent="0.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40"/>
    </row>
    <row r="121" spans="1:12" s="7" customFormat="1" ht="20.100000000000001" customHeight="1" x14ac:dyDescent="0.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40"/>
    </row>
    <row r="122" spans="1:12" s="7" customFormat="1" ht="20.100000000000001" customHeight="1" x14ac:dyDescent="0.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40"/>
    </row>
    <row r="123" spans="1:12" s="7" customFormat="1" ht="20.100000000000001" customHeight="1" x14ac:dyDescent="0.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40"/>
    </row>
    <row r="124" spans="1:12" s="7" customFormat="1" ht="20.100000000000001" customHeight="1" x14ac:dyDescent="0.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40"/>
    </row>
    <row r="125" spans="1:12" s="7" customFormat="1" ht="20.100000000000001" customHeight="1" x14ac:dyDescent="0.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40"/>
    </row>
    <row r="126" spans="1:12" s="7" customFormat="1" ht="20.100000000000001" customHeight="1" x14ac:dyDescent="0.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40"/>
    </row>
    <row r="127" spans="1:12" s="7" customFormat="1" ht="20.100000000000001" customHeight="1" x14ac:dyDescent="0.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40"/>
    </row>
    <row r="128" spans="1:12" s="7" customFormat="1" ht="20.100000000000001" customHeight="1" x14ac:dyDescent="0.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40"/>
    </row>
    <row r="129" spans="1:12" s="7" customFormat="1" ht="20.100000000000001" customHeight="1" x14ac:dyDescent="0.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40"/>
    </row>
    <row r="130" spans="1:12" s="7" customFormat="1" ht="20.100000000000001" customHeight="1" x14ac:dyDescent="0.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40"/>
    </row>
    <row r="131" spans="1:12" s="7" customFormat="1" ht="20.100000000000001" customHeight="1" x14ac:dyDescent="0.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40"/>
    </row>
    <row r="132" spans="1:12" s="7" customFormat="1" ht="20.100000000000001" customHeight="1" x14ac:dyDescent="0.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40"/>
    </row>
    <row r="133" spans="1:12" s="7" customFormat="1" ht="20.100000000000001" customHeight="1" x14ac:dyDescent="0.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40"/>
    </row>
    <row r="134" spans="1:12" s="7" customFormat="1" ht="20.100000000000001" customHeight="1" x14ac:dyDescent="0.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40"/>
    </row>
    <row r="135" spans="1:12" s="7" customFormat="1" ht="20.100000000000001" customHeight="1" x14ac:dyDescent="0.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40"/>
    </row>
    <row r="136" spans="1:12" s="7" customFormat="1" ht="20.100000000000001" customHeight="1" x14ac:dyDescent="0.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40"/>
    </row>
    <row r="137" spans="1:12" s="7" customFormat="1" ht="20.100000000000001" customHeight="1" x14ac:dyDescent="0.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40"/>
    </row>
    <row r="138" spans="1:12" s="7" customFormat="1" ht="20.100000000000001" customHeight="1" x14ac:dyDescent="0.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40"/>
    </row>
    <row r="139" spans="1:12" s="7" customFormat="1" ht="20.100000000000001" customHeight="1" x14ac:dyDescent="0.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40"/>
    </row>
    <row r="140" spans="1:12" s="7" customFormat="1" ht="20.100000000000001" customHeight="1" x14ac:dyDescent="0.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40"/>
    </row>
    <row r="141" spans="1:12" s="7" customFormat="1" ht="20.100000000000001" customHeight="1" x14ac:dyDescent="0.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40"/>
    </row>
    <row r="142" spans="1:12" s="7" customFormat="1" ht="20.100000000000001" customHeight="1" x14ac:dyDescent="0.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40"/>
    </row>
    <row r="143" spans="1:12" s="7" customFormat="1" ht="20.100000000000001" customHeight="1" x14ac:dyDescent="0.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40"/>
    </row>
    <row r="144" spans="1:12" s="7" customFormat="1" ht="20.100000000000001" customHeight="1" x14ac:dyDescent="0.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40"/>
    </row>
    <row r="145" spans="1:12" s="7" customFormat="1" ht="20.100000000000001" customHeight="1" x14ac:dyDescent="0.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40"/>
    </row>
    <row r="146" spans="1:12" s="7" customFormat="1" ht="20.100000000000001" customHeight="1" x14ac:dyDescent="0.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40"/>
    </row>
    <row r="147" spans="1:12" s="7" customFormat="1" ht="20.100000000000001" customHeight="1" x14ac:dyDescent="0.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40"/>
    </row>
    <row r="148" spans="1:12" s="7" customFormat="1" ht="20.100000000000001" customHeight="1" x14ac:dyDescent="0.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40"/>
    </row>
    <row r="149" spans="1:12" s="7" customFormat="1" ht="20.100000000000001" customHeight="1" x14ac:dyDescent="0.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40"/>
    </row>
    <row r="150" spans="1:12" s="7" customFormat="1" ht="20.100000000000001" customHeight="1" x14ac:dyDescent="0.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40"/>
    </row>
    <row r="151" spans="1:12" s="7" customFormat="1" ht="20.100000000000001" customHeight="1" x14ac:dyDescent="0.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40"/>
    </row>
    <row r="152" spans="1:12" s="7" customFormat="1" ht="20.100000000000001" customHeight="1" x14ac:dyDescent="0.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40"/>
    </row>
    <row r="153" spans="1:12" s="7" customFormat="1" ht="20.100000000000001" customHeight="1" x14ac:dyDescent="0.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40"/>
    </row>
    <row r="154" spans="1:12" s="7" customFormat="1" ht="20.100000000000001" customHeight="1" x14ac:dyDescent="0.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40"/>
    </row>
    <row r="155" spans="1:12" s="7" customFormat="1" ht="20.100000000000001" customHeight="1" x14ac:dyDescent="0.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40"/>
    </row>
    <row r="156" spans="1:12" s="7" customFormat="1" ht="20.100000000000001" customHeight="1" x14ac:dyDescent="0.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40"/>
    </row>
    <row r="157" spans="1:12" s="7" customFormat="1" ht="20.100000000000001" customHeight="1" x14ac:dyDescent="0.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40"/>
    </row>
    <row r="158" spans="1:12" s="7" customFormat="1" ht="20.100000000000001" customHeight="1" x14ac:dyDescent="0.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40"/>
    </row>
    <row r="159" spans="1:12" s="7" customFormat="1" ht="20.100000000000001" customHeight="1" x14ac:dyDescent="0.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40"/>
    </row>
    <row r="160" spans="1:12" s="7" customFormat="1" ht="20.100000000000001" customHeight="1" x14ac:dyDescent="0.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40"/>
    </row>
    <row r="161" spans="1:12" s="7" customFormat="1" ht="20.100000000000001" customHeight="1" x14ac:dyDescent="0.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40"/>
    </row>
    <row r="162" spans="1:12" s="7" customFormat="1" ht="20.100000000000001" customHeight="1" x14ac:dyDescent="0.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40"/>
    </row>
    <row r="163" spans="1:12" s="7" customFormat="1" ht="20.100000000000001" customHeight="1" x14ac:dyDescent="0.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40"/>
    </row>
    <row r="164" spans="1:12" s="7" customFormat="1" ht="20.100000000000001" customHeight="1" x14ac:dyDescent="0.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40"/>
    </row>
    <row r="165" spans="1:12" s="7" customFormat="1" ht="20.100000000000001" customHeight="1" x14ac:dyDescent="0.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40"/>
    </row>
    <row r="166" spans="1:12" s="7" customFormat="1" ht="20.100000000000001" customHeight="1" x14ac:dyDescent="0.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40"/>
    </row>
    <row r="167" spans="1:12" s="7" customFormat="1" ht="20.100000000000001" customHeight="1" x14ac:dyDescent="0.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40"/>
    </row>
    <row r="168" spans="1:12" s="7" customFormat="1" ht="20.100000000000001" customHeight="1" x14ac:dyDescent="0.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40"/>
    </row>
    <row r="169" spans="1:12" s="7" customFormat="1" ht="20.100000000000001" customHeight="1" x14ac:dyDescent="0.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40"/>
    </row>
    <row r="170" spans="1:12" s="7" customFormat="1" ht="20.100000000000001" customHeight="1" x14ac:dyDescent="0.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40"/>
    </row>
    <row r="171" spans="1:12" s="7" customFormat="1" ht="20.100000000000001" customHeight="1" x14ac:dyDescent="0.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40"/>
    </row>
    <row r="172" spans="1:12" s="7" customFormat="1" ht="20.100000000000001" customHeight="1" x14ac:dyDescent="0.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40"/>
    </row>
    <row r="173" spans="1:12" s="7" customFormat="1" ht="20.100000000000001" customHeight="1" x14ac:dyDescent="0.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40"/>
    </row>
    <row r="174" spans="1:12" s="7" customFormat="1" ht="20.100000000000001" customHeight="1" x14ac:dyDescent="0.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40"/>
    </row>
  </sheetData>
  <mergeCells count="10">
    <mergeCell ref="F40:G40"/>
    <mergeCell ref="B9:C9"/>
    <mergeCell ref="D9:E9"/>
    <mergeCell ref="F9:G9"/>
    <mergeCell ref="J9:K9"/>
    <mergeCell ref="A2:K2"/>
    <mergeCell ref="C6:D6"/>
    <mergeCell ref="H9:I9"/>
    <mergeCell ref="J5:K5"/>
    <mergeCell ref="J6:K6"/>
  </mergeCells>
  <phoneticPr fontId="3" type="noConversion"/>
  <printOptions horizontalCentered="1"/>
  <pageMargins left="0.27559055118110237" right="0.11811023622047245" top="0" bottom="0" header="0.31496062992125984" footer="0.31496062992125984"/>
  <pageSetup paperSize="9" scale="70" orientation="landscape" r:id="rId1"/>
  <headerFooter alignWithMargins="0">
    <oddHeader xml:space="preserve">&amp;R&amp;"Angsana New,Bold"&amp;18 </oddHeader>
  </headerFooter>
  <ignoredErrors>
    <ignoredError sqref="B15 G15:I15 F15 D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สงป.302</vt:lpstr>
      <vt:lpstr>สงป.302!Print_Titles</vt:lpstr>
    </vt:vector>
  </TitlesOfParts>
  <Company>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BB156</dc:creator>
  <cp:lastModifiedBy>W10 ACER</cp:lastModifiedBy>
  <cp:lastPrinted>2022-04-14T03:59:57Z</cp:lastPrinted>
  <dcterms:created xsi:type="dcterms:W3CDTF">2003-09-01T08:34:20Z</dcterms:created>
  <dcterms:modified xsi:type="dcterms:W3CDTF">2022-04-14T04:00:19Z</dcterms:modified>
</cp:coreProperties>
</file>